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baonh\Downloads\"/>
    </mc:Choice>
  </mc:AlternateContent>
  <xr:revisionPtr revIDLastSave="0" documentId="13_ncr:1_{EFBB9D3A-533C-4644-BBA0-3929FE9854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01" sheetId="1" r:id="rId1"/>
  </sheets>
  <definedNames>
    <definedName name="_xlnm.Print_Area" localSheetId="0">'pl01'!$A$1:$G$49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9" i="1"/>
  <c r="H8" i="1"/>
  <c r="D48" i="1" l="1"/>
  <c r="D7" i="1"/>
  <c r="D14" i="1"/>
  <c r="D26" i="1"/>
  <c r="D32" i="1"/>
  <c r="D38" i="1"/>
  <c r="D6" i="1" l="1"/>
  <c r="H7" i="1"/>
</calcChain>
</file>

<file path=xl/sharedStrings.xml><?xml version="1.0" encoding="utf-8"?>
<sst xmlns="http://schemas.openxmlformats.org/spreadsheetml/2006/main" count="138" uniqueCount="63">
  <si>
    <t>STT</t>
  </si>
  <si>
    <t>Tổng</t>
  </si>
  <si>
    <t xml:space="preserve">Thời gian thực hiện </t>
  </si>
  <si>
    <t>ĐVT: triệu đồng</t>
  </si>
  <si>
    <t>Làm các bảng hiệu tại trụ sở Đảng ủy - HĐND - UBND xã, BCH Quân sự xã</t>
  </si>
  <si>
    <t>1 Màn hình Led</t>
  </si>
  <si>
    <t>1 Máy vi tính</t>
  </si>
  <si>
    <t>16m2 Kính chắn quầy 1 cửa</t>
  </si>
  <si>
    <t>7 Bàn làm việc quầy 1 cửa</t>
  </si>
  <si>
    <t>142m2 Ốp tường phòng 1 cửa</t>
  </si>
  <si>
    <t>1 Bộ chữ nhận diện quầy 1 cửa</t>
  </si>
  <si>
    <t>12 bóng điện chiếu sáng quầy 1 cửa</t>
  </si>
  <si>
    <t>1 Phần mềm tích hợp với dịch vụ công</t>
  </si>
  <si>
    <t>1 Máy Kiosk</t>
  </si>
  <si>
    <t>1 Máy tính</t>
  </si>
  <si>
    <t>1 Máy in</t>
  </si>
  <si>
    <t>1 Máy photocopy</t>
  </si>
  <si>
    <t>1 Máy vi tính xách tay</t>
  </si>
  <si>
    <t xml:space="preserve">2 Máy in </t>
  </si>
  <si>
    <t>1 Máy Scan</t>
  </si>
  <si>
    <t>5 Máy vi tính xách tay</t>
  </si>
  <si>
    <t>Làm Bảng hiệu cơ quan trước Đại hội</t>
  </si>
  <si>
    <t>1 Thiết bị xếp hàng tự động</t>
  </si>
  <si>
    <t>12 Bảng Led hiển thị số thứ tự tại quầy</t>
  </si>
  <si>
    <t>2 máy scan</t>
  </si>
  <si>
    <t>1 máy tính cấu hình cao</t>
  </si>
  <si>
    <t xml:space="preserve">Phần mềm kế toán </t>
  </si>
  <si>
    <t>2 Tủ đựng tài liệu</t>
  </si>
  <si>
    <t xml:space="preserve">1 Máy in </t>
  </si>
  <si>
    <t>1 máy tính xách tay</t>
  </si>
  <si>
    <t>1 két sắt</t>
  </si>
  <si>
    <t>3 Máy in 2 mặt</t>
  </si>
  <si>
    <t>QĐ 570</t>
  </si>
  <si>
    <t>QĐ 1505</t>
  </si>
  <si>
    <t>QĐ 784</t>
  </si>
  <si>
    <t>2 Thiết bị hiển thị trung tâm</t>
  </si>
  <si>
    <t>Làm bảng hiệu trụ sở</t>
  </si>
  <si>
    <t>5 Máy tính xách tay</t>
  </si>
  <si>
    <t>Nguồn kinh phí</t>
  </si>
  <si>
    <t>Ghi chú</t>
  </si>
  <si>
    <t>TỔNG HỢP ĐỀ NGHỊ PHÊ DUYỆT NHIỆM VỤ VÀ DỰ TOÁN KINH PHÍ MUA SẮM TÀI SẢN, TRANG THIẾT BỊ</t>
  </si>
  <si>
    <t xml:space="preserve">PHỤ LỤC </t>
  </si>
  <si>
    <t>Nguồn kinh phí Theo Quyết định 570/QĐ-UBND ngày 29/07/2025 của UBND tỉnh Lâm Đồng</t>
  </si>
  <si>
    <t>Nguồn kinh phí theo Quyết định số 784/QĐ-UBND ngày 21/08/2025 của UBND xã Di Linh</t>
  </si>
  <si>
    <t>Nguồn kinh phí theo Quyết định số 1505/QĐ-UBND ngày 01/10/2025 của UBND tỉnh Lâm Đồng</t>
  </si>
  <si>
    <t>Đơn vị thực hiện</t>
  </si>
  <si>
    <t xml:space="preserve">Danh mục mua sắm tài sản, trang thiết bị </t>
  </si>
  <si>
    <t>Văn phòng HĐND và UBND xã Di Linh</t>
  </si>
  <si>
    <t>Trung tâm Phục vụ hành chính công xã Di Linh</t>
  </si>
  <si>
    <t>Dự toán 
kinh phí</t>
  </si>
  <si>
    <t>Văn phòng Đảng ủy xã xã Di Linh</t>
  </si>
  <si>
    <t>Phòng Văn hóa xã hội xã Di Linh</t>
  </si>
  <si>
    <t>Phòng Kinh tế xã Di Linh</t>
  </si>
  <si>
    <t>Trung tâm chính trị Di Linh</t>
  </si>
  <si>
    <t>Mua sắm trang thiết bị phục vụ của Trung tâm Phục vụ hành chính công xã Di Linh</t>
  </si>
  <si>
    <t>Mua sắm trang thiết bị phục vụ của Văn phòng HĐND và UBND xã Di Linh</t>
  </si>
  <si>
    <t>Mua sắm trang thiết bị phục vụ của Phòng Văn hóa xã hội xã Di Linh</t>
  </si>
  <si>
    <t>Mua sắm trang thiết bị phục vụ của Phòng Kinh tế xã Di Linh</t>
  </si>
  <si>
    <t>Mua sắm trang thiết bị phục vụ của Trung tâm chính trị Di Linh</t>
  </si>
  <si>
    <t>Mua sắm trang thiết bị phục vụ của Văn phòng Đảng ủy xã Di Linh</t>
  </si>
  <si>
    <t>Năm 2025</t>
  </si>
  <si>
    <t>Phần mềm kế toán, tabmis</t>
  </si>
  <si>
    <t>(Kèm theo Quyết định số     /QĐ-UBND ngày      /11/2025 của UBND xã Di Linh)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</si>
</sst>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zoomScaleNormal="100" workbookViewId="0">
      <selection activeCell="A4" sqref="A4"/>
    </sheetView>
  </sheetViews>
  <sheetFormatPr defaultColWidth="9.140625" defaultRowHeight="15" x14ac:dyDescent="0.25"/>
  <cols>
    <col min="1" max="1" width="4" style="12" customWidth="1"/>
    <col min="2" max="2" width="27.85546875" style="12" customWidth="1"/>
    <col min="3" max="3" width="39.7109375" style="12" customWidth="1"/>
    <col min="4" max="4" width="11.7109375" style="12" customWidth="1"/>
    <col min="5" max="5" width="48.140625" style="12" customWidth="1"/>
    <col min="6" max="6" width="12" style="11" customWidth="1"/>
    <col min="7" max="7" width="7.85546875" style="13" bestFit="1" customWidth="1"/>
    <col min="8" max="8" width="6.7109375" style="12" hidden="1" customWidth="1"/>
    <col min="9" max="9" width="8.42578125" style="12" hidden="1" customWidth="1"/>
    <col min="10" max="16384" width="9.140625" style="12"/>
  </cols>
  <sheetData>
    <row r="1" spans="1:9" s="3" customFormat="1" ht="14.25" x14ac:dyDescent="0.25">
      <c r="A1" s="19" t="s">
        <v>41</v>
      </c>
      <c r="B1" s="19"/>
      <c r="C1" s="19"/>
      <c r="D1" s="19"/>
      <c r="E1" s="19"/>
      <c r="F1" s="19"/>
      <c r="G1" s="19"/>
    </row>
    <row r="2" spans="1:9" s="3" customFormat="1" ht="14.25" x14ac:dyDescent="0.25">
      <c r="A2" s="20" t="s">
        <v>40</v>
      </c>
      <c r="B2" s="20"/>
      <c r="C2" s="20"/>
      <c r="D2" s="20"/>
      <c r="E2" s="20"/>
      <c r="F2" s="20"/>
      <c r="G2" s="20"/>
    </row>
    <row r="3" spans="1:9" s="14" customFormat="1" x14ac:dyDescent="0.25">
      <c r="A3" s="23" t="s">
        <v>62</v>
      </c>
      <c r="B3" s="23"/>
      <c r="C3" s="23"/>
      <c r="D3" s="23"/>
      <c r="E3" s="23"/>
      <c r="F3" s="23"/>
      <c r="G3" s="23"/>
    </row>
    <row r="4" spans="1:9" s="3" customFormat="1" ht="14.45" customHeight="1" x14ac:dyDescent="0.25">
      <c r="A4" s="4"/>
      <c r="B4" s="4"/>
      <c r="C4" s="4"/>
      <c r="D4" s="4"/>
      <c r="E4" s="4"/>
      <c r="F4" s="22" t="s">
        <v>3</v>
      </c>
      <c r="G4" s="22"/>
    </row>
    <row r="5" spans="1:9" s="2" customFormat="1" ht="42" customHeight="1" x14ac:dyDescent="0.25">
      <c r="A5" s="7" t="s">
        <v>0</v>
      </c>
      <c r="B5" s="5" t="s">
        <v>45</v>
      </c>
      <c r="C5" s="5" t="s">
        <v>46</v>
      </c>
      <c r="D5" s="5" t="s">
        <v>49</v>
      </c>
      <c r="E5" s="5" t="s">
        <v>38</v>
      </c>
      <c r="F5" s="5" t="s">
        <v>2</v>
      </c>
      <c r="G5" s="5" t="s">
        <v>39</v>
      </c>
    </row>
    <row r="6" spans="1:9" s="3" customFormat="1" ht="17.45" customHeight="1" x14ac:dyDescent="0.25">
      <c r="A6" s="21" t="s">
        <v>1</v>
      </c>
      <c r="B6" s="21"/>
      <c r="C6" s="21"/>
      <c r="D6" s="6">
        <f>D7+D14+D26+D32+D38+D48</f>
        <v>1870</v>
      </c>
      <c r="E6" s="7"/>
      <c r="F6" s="7"/>
      <c r="G6" s="8"/>
    </row>
    <row r="7" spans="1:9" s="3" customFormat="1" ht="28.5" x14ac:dyDescent="0.25">
      <c r="A7" s="7">
        <v>1</v>
      </c>
      <c r="B7" s="15" t="s">
        <v>47</v>
      </c>
      <c r="C7" s="8" t="s">
        <v>55</v>
      </c>
      <c r="D7" s="6">
        <f>SUM(D8:D13)</f>
        <v>631</v>
      </c>
      <c r="E7" s="8"/>
      <c r="F7" s="7"/>
      <c r="G7" s="8"/>
      <c r="H7" s="3">
        <f>H8+H9+H10</f>
        <v>1870</v>
      </c>
    </row>
    <row r="8" spans="1:9" ht="30" x14ac:dyDescent="0.25">
      <c r="A8" s="9"/>
      <c r="B8" s="10"/>
      <c r="C8" s="16" t="s">
        <v>6</v>
      </c>
      <c r="D8" s="10">
        <v>20</v>
      </c>
      <c r="E8" s="1" t="s">
        <v>42</v>
      </c>
      <c r="F8" s="9" t="s">
        <v>60</v>
      </c>
      <c r="G8" s="1"/>
      <c r="H8" s="12">
        <f>D8+D9+D10+D11+D15+D16+D17+D18+D19+D20+D21+D22+D27+D28+D29+D30+D31+D33+D34+D35+D42+D43+D49</f>
        <v>1468</v>
      </c>
      <c r="I8" s="12" t="s">
        <v>32</v>
      </c>
    </row>
    <row r="9" spans="1:9" ht="30" x14ac:dyDescent="0.25">
      <c r="A9" s="9"/>
      <c r="B9" s="10"/>
      <c r="C9" s="16" t="s">
        <v>5</v>
      </c>
      <c r="D9" s="10">
        <v>250</v>
      </c>
      <c r="E9" s="1" t="s">
        <v>42</v>
      </c>
      <c r="F9" s="9" t="s">
        <v>60</v>
      </c>
      <c r="G9" s="1"/>
      <c r="H9" s="12">
        <f>D23+D24+D39+D40+D41</f>
        <v>200</v>
      </c>
      <c r="I9" s="12" t="s">
        <v>33</v>
      </c>
    </row>
    <row r="10" spans="1:9" ht="30" x14ac:dyDescent="0.25">
      <c r="A10" s="9"/>
      <c r="B10" s="10"/>
      <c r="C10" s="16" t="s">
        <v>37</v>
      </c>
      <c r="D10" s="10">
        <v>100</v>
      </c>
      <c r="E10" s="1" t="s">
        <v>42</v>
      </c>
      <c r="F10" s="9" t="s">
        <v>60</v>
      </c>
      <c r="G10" s="1"/>
      <c r="H10" s="12">
        <f>D46+D45+D44+D37+D36+D12+D13+D25+D47</f>
        <v>202</v>
      </c>
      <c r="I10" s="12" t="s">
        <v>34</v>
      </c>
    </row>
    <row r="11" spans="1:9" ht="30" x14ac:dyDescent="0.25">
      <c r="A11" s="9"/>
      <c r="B11" s="10"/>
      <c r="C11" s="16" t="s">
        <v>4</v>
      </c>
      <c r="D11" s="10">
        <v>200</v>
      </c>
      <c r="E11" s="1" t="s">
        <v>42</v>
      </c>
      <c r="F11" s="9" t="s">
        <v>60</v>
      </c>
      <c r="G11" s="1"/>
    </row>
    <row r="12" spans="1:9" ht="30" x14ac:dyDescent="0.25">
      <c r="A12" s="9"/>
      <c r="B12" s="10"/>
      <c r="C12" s="16" t="s">
        <v>19</v>
      </c>
      <c r="D12" s="10">
        <v>22</v>
      </c>
      <c r="E12" s="1" t="s">
        <v>43</v>
      </c>
      <c r="F12" s="9" t="s">
        <v>60</v>
      </c>
      <c r="G12" s="1"/>
    </row>
    <row r="13" spans="1:9" ht="30" x14ac:dyDescent="0.25">
      <c r="A13" s="9"/>
      <c r="B13" s="10"/>
      <c r="C13" s="16" t="s">
        <v>31</v>
      </c>
      <c r="D13" s="10">
        <v>39</v>
      </c>
      <c r="E13" s="1" t="s">
        <v>43</v>
      </c>
      <c r="F13" s="9" t="s">
        <v>60</v>
      </c>
      <c r="G13" s="1"/>
    </row>
    <row r="14" spans="1:9" s="3" customFormat="1" ht="42.75" x14ac:dyDescent="0.25">
      <c r="A14" s="7">
        <v>2</v>
      </c>
      <c r="B14" s="15" t="s">
        <v>48</v>
      </c>
      <c r="C14" s="8" t="s">
        <v>54</v>
      </c>
      <c r="D14" s="6">
        <f>SUM(D15:D25)</f>
        <v>410</v>
      </c>
      <c r="E14" s="8"/>
      <c r="F14" s="7"/>
      <c r="G14" s="8"/>
    </row>
    <row r="15" spans="1:9" ht="30" x14ac:dyDescent="0.25">
      <c r="A15" s="9"/>
      <c r="B15" s="16"/>
      <c r="C15" s="1" t="s">
        <v>6</v>
      </c>
      <c r="D15" s="10">
        <v>20</v>
      </c>
      <c r="E15" s="1" t="s">
        <v>42</v>
      </c>
      <c r="F15" s="9" t="s">
        <v>60</v>
      </c>
      <c r="G15" s="1"/>
    </row>
    <row r="16" spans="1:9" ht="30" x14ac:dyDescent="0.25">
      <c r="A16" s="9"/>
      <c r="B16" s="10"/>
      <c r="C16" s="16" t="s">
        <v>7</v>
      </c>
      <c r="D16" s="10">
        <v>32</v>
      </c>
      <c r="E16" s="1" t="s">
        <v>42</v>
      </c>
      <c r="F16" s="9" t="s">
        <v>60</v>
      </c>
      <c r="G16" s="1"/>
    </row>
    <row r="17" spans="1:7" ht="30" x14ac:dyDescent="0.25">
      <c r="A17" s="9"/>
      <c r="B17" s="10"/>
      <c r="C17" s="16" t="s">
        <v>8</v>
      </c>
      <c r="D17" s="10">
        <v>21</v>
      </c>
      <c r="E17" s="1" t="s">
        <v>42</v>
      </c>
      <c r="F17" s="9" t="s">
        <v>60</v>
      </c>
      <c r="G17" s="1"/>
    </row>
    <row r="18" spans="1:7" ht="30" x14ac:dyDescent="0.25">
      <c r="A18" s="9"/>
      <c r="B18" s="10"/>
      <c r="C18" s="16" t="s">
        <v>9</v>
      </c>
      <c r="D18" s="10">
        <v>79</v>
      </c>
      <c r="E18" s="1" t="s">
        <v>42</v>
      </c>
      <c r="F18" s="9" t="s">
        <v>60</v>
      </c>
      <c r="G18" s="1"/>
    </row>
    <row r="19" spans="1:7" ht="30" x14ac:dyDescent="0.25">
      <c r="A19" s="9"/>
      <c r="B19" s="10"/>
      <c r="C19" s="16" t="s">
        <v>10</v>
      </c>
      <c r="D19" s="10">
        <v>13</v>
      </c>
      <c r="E19" s="1" t="s">
        <v>42</v>
      </c>
      <c r="F19" s="9" t="s">
        <v>60</v>
      </c>
      <c r="G19" s="1"/>
    </row>
    <row r="20" spans="1:7" ht="30" x14ac:dyDescent="0.25">
      <c r="A20" s="9"/>
      <c r="B20" s="10"/>
      <c r="C20" s="16" t="s">
        <v>11</v>
      </c>
      <c r="D20" s="10">
        <v>12</v>
      </c>
      <c r="E20" s="1" t="s">
        <v>42</v>
      </c>
      <c r="F20" s="9" t="s">
        <v>60</v>
      </c>
      <c r="G20" s="1"/>
    </row>
    <row r="21" spans="1:7" ht="30" x14ac:dyDescent="0.25">
      <c r="A21" s="9"/>
      <c r="B21" s="10"/>
      <c r="C21" s="16" t="s">
        <v>12</v>
      </c>
      <c r="D21" s="10">
        <v>45</v>
      </c>
      <c r="E21" s="1" t="s">
        <v>42</v>
      </c>
      <c r="F21" s="9" t="s">
        <v>60</v>
      </c>
      <c r="G21" s="1"/>
    </row>
    <row r="22" spans="1:7" ht="30" x14ac:dyDescent="0.25">
      <c r="A22" s="9"/>
      <c r="B22" s="10"/>
      <c r="C22" s="16" t="s">
        <v>13</v>
      </c>
      <c r="D22" s="10">
        <v>78</v>
      </c>
      <c r="E22" s="1" t="s">
        <v>42</v>
      </c>
      <c r="F22" s="9" t="s">
        <v>60</v>
      </c>
      <c r="G22" s="1"/>
    </row>
    <row r="23" spans="1:7" ht="30" x14ac:dyDescent="0.25">
      <c r="A23" s="9"/>
      <c r="B23" s="10"/>
      <c r="C23" s="16" t="s">
        <v>22</v>
      </c>
      <c r="D23" s="10">
        <v>74</v>
      </c>
      <c r="E23" s="1" t="s">
        <v>44</v>
      </c>
      <c r="F23" s="9" t="s">
        <v>60</v>
      </c>
      <c r="G23" s="1"/>
    </row>
    <row r="24" spans="1:7" ht="30" x14ac:dyDescent="0.25">
      <c r="A24" s="9"/>
      <c r="B24" s="10"/>
      <c r="C24" s="16" t="s">
        <v>23</v>
      </c>
      <c r="D24" s="10">
        <v>22</v>
      </c>
      <c r="E24" s="1" t="s">
        <v>44</v>
      </c>
      <c r="F24" s="9" t="s">
        <v>60</v>
      </c>
      <c r="G24" s="1"/>
    </row>
    <row r="25" spans="1:7" ht="30" x14ac:dyDescent="0.25">
      <c r="A25" s="9"/>
      <c r="B25" s="10"/>
      <c r="C25" s="16" t="s">
        <v>35</v>
      </c>
      <c r="D25" s="10">
        <v>14</v>
      </c>
      <c r="E25" s="1" t="s">
        <v>43</v>
      </c>
      <c r="F25" s="9" t="s">
        <v>60</v>
      </c>
      <c r="G25" s="1"/>
    </row>
    <row r="26" spans="1:7" s="3" customFormat="1" ht="28.5" x14ac:dyDescent="0.25">
      <c r="A26" s="7">
        <v>3</v>
      </c>
      <c r="B26" s="15" t="s">
        <v>50</v>
      </c>
      <c r="C26" s="8" t="s">
        <v>59</v>
      </c>
      <c r="D26" s="6">
        <f>SUM(D27:D31)</f>
        <v>230</v>
      </c>
      <c r="E26" s="8"/>
      <c r="F26" s="7"/>
      <c r="G26" s="8"/>
    </row>
    <row r="27" spans="1:7" ht="30" x14ac:dyDescent="0.25">
      <c r="A27" s="9"/>
      <c r="B27" s="10"/>
      <c r="C27" s="1" t="s">
        <v>14</v>
      </c>
      <c r="D27" s="10">
        <v>20</v>
      </c>
      <c r="E27" s="1" t="s">
        <v>42</v>
      </c>
      <c r="F27" s="9" t="s">
        <v>60</v>
      </c>
      <c r="G27" s="1"/>
    </row>
    <row r="28" spans="1:7" ht="30" x14ac:dyDescent="0.25">
      <c r="A28" s="9"/>
      <c r="B28" s="10"/>
      <c r="C28" s="1" t="s">
        <v>15</v>
      </c>
      <c r="D28" s="10">
        <v>13</v>
      </c>
      <c r="E28" s="1" t="s">
        <v>42</v>
      </c>
      <c r="F28" s="9" t="s">
        <v>60</v>
      </c>
      <c r="G28" s="1"/>
    </row>
    <row r="29" spans="1:7" ht="30" x14ac:dyDescent="0.25">
      <c r="A29" s="9"/>
      <c r="B29" s="10"/>
      <c r="C29" s="1" t="s">
        <v>21</v>
      </c>
      <c r="D29" s="10">
        <v>67</v>
      </c>
      <c r="E29" s="1" t="s">
        <v>42</v>
      </c>
      <c r="F29" s="9" t="s">
        <v>60</v>
      </c>
      <c r="G29" s="1"/>
    </row>
    <row r="30" spans="1:7" ht="30" x14ac:dyDescent="0.25">
      <c r="A30" s="9"/>
      <c r="B30" s="10"/>
      <c r="C30" s="1" t="s">
        <v>14</v>
      </c>
      <c r="D30" s="10">
        <v>20</v>
      </c>
      <c r="E30" s="1" t="s">
        <v>42</v>
      </c>
      <c r="F30" s="9" t="s">
        <v>60</v>
      </c>
      <c r="G30" s="1"/>
    </row>
    <row r="31" spans="1:7" ht="30" x14ac:dyDescent="0.25">
      <c r="A31" s="9"/>
      <c r="B31" s="10"/>
      <c r="C31" s="1" t="s">
        <v>16</v>
      </c>
      <c r="D31" s="10">
        <v>110</v>
      </c>
      <c r="E31" s="1" t="s">
        <v>42</v>
      </c>
      <c r="F31" s="9" t="s">
        <v>60</v>
      </c>
      <c r="G31" s="1"/>
    </row>
    <row r="32" spans="1:7" s="3" customFormat="1" ht="28.5" x14ac:dyDescent="0.25">
      <c r="A32" s="7">
        <v>4</v>
      </c>
      <c r="B32" s="15" t="s">
        <v>51</v>
      </c>
      <c r="C32" s="8" t="s">
        <v>56</v>
      </c>
      <c r="D32" s="6">
        <f>SUM(D33:D37)</f>
        <v>101</v>
      </c>
      <c r="E32" s="8"/>
      <c r="F32" s="7"/>
      <c r="G32" s="8"/>
    </row>
    <row r="33" spans="1:7" ht="30" x14ac:dyDescent="0.25">
      <c r="A33" s="9"/>
      <c r="B33" s="10"/>
      <c r="C33" s="1" t="s">
        <v>17</v>
      </c>
      <c r="D33" s="10">
        <v>20</v>
      </c>
      <c r="E33" s="1" t="s">
        <v>42</v>
      </c>
      <c r="F33" s="9" t="s">
        <v>60</v>
      </c>
      <c r="G33" s="1"/>
    </row>
    <row r="34" spans="1:7" ht="30" x14ac:dyDescent="0.25">
      <c r="A34" s="9"/>
      <c r="B34" s="10"/>
      <c r="C34" s="10" t="s">
        <v>18</v>
      </c>
      <c r="D34" s="10">
        <v>26</v>
      </c>
      <c r="E34" s="1" t="s">
        <v>42</v>
      </c>
      <c r="F34" s="9" t="s">
        <v>60</v>
      </c>
      <c r="G34" s="1"/>
    </row>
    <row r="35" spans="1:7" ht="30" x14ac:dyDescent="0.25">
      <c r="A35" s="9"/>
      <c r="B35" s="10"/>
      <c r="C35" s="17" t="s">
        <v>19</v>
      </c>
      <c r="D35" s="10">
        <v>22</v>
      </c>
      <c r="E35" s="1" t="s">
        <v>42</v>
      </c>
      <c r="F35" s="9" t="s">
        <v>60</v>
      </c>
      <c r="G35" s="1"/>
    </row>
    <row r="36" spans="1:7" ht="30" x14ac:dyDescent="0.25">
      <c r="A36" s="9"/>
      <c r="B36" s="10"/>
      <c r="C36" s="1" t="s">
        <v>17</v>
      </c>
      <c r="D36" s="10">
        <v>20</v>
      </c>
      <c r="E36" s="1" t="s">
        <v>43</v>
      </c>
      <c r="F36" s="9" t="s">
        <v>60</v>
      </c>
      <c r="G36" s="1"/>
    </row>
    <row r="37" spans="1:7" ht="30" x14ac:dyDescent="0.25">
      <c r="A37" s="9"/>
      <c r="B37" s="10"/>
      <c r="C37" s="10" t="s">
        <v>28</v>
      </c>
      <c r="D37" s="10">
        <v>13</v>
      </c>
      <c r="E37" s="1" t="s">
        <v>43</v>
      </c>
      <c r="F37" s="9" t="s">
        <v>60</v>
      </c>
      <c r="G37" s="1"/>
    </row>
    <row r="38" spans="1:7" s="3" customFormat="1" ht="28.5" x14ac:dyDescent="0.25">
      <c r="A38" s="7">
        <v>5</v>
      </c>
      <c r="B38" s="18" t="s">
        <v>52</v>
      </c>
      <c r="C38" s="8" t="s">
        <v>57</v>
      </c>
      <c r="D38" s="6">
        <f>SUM(D39:D47)</f>
        <v>473</v>
      </c>
      <c r="E38" s="8"/>
      <c r="F38" s="7"/>
      <c r="G38" s="8"/>
    </row>
    <row r="39" spans="1:7" s="3" customFormat="1" ht="30" x14ac:dyDescent="0.25">
      <c r="A39" s="7"/>
      <c r="B39" s="18"/>
      <c r="C39" s="1" t="s">
        <v>18</v>
      </c>
      <c r="D39" s="10">
        <v>26</v>
      </c>
      <c r="E39" s="1" t="s">
        <v>44</v>
      </c>
      <c r="F39" s="9" t="s">
        <v>60</v>
      </c>
      <c r="G39" s="1"/>
    </row>
    <row r="40" spans="1:7" s="3" customFormat="1" ht="30" x14ac:dyDescent="0.25">
      <c r="A40" s="7"/>
      <c r="B40" s="18"/>
      <c r="C40" s="1" t="s">
        <v>24</v>
      </c>
      <c r="D40" s="10">
        <v>44</v>
      </c>
      <c r="E40" s="1" t="s">
        <v>44</v>
      </c>
      <c r="F40" s="9" t="s">
        <v>60</v>
      </c>
      <c r="G40" s="1"/>
    </row>
    <row r="41" spans="1:7" s="3" customFormat="1" ht="30" x14ac:dyDescent="0.25">
      <c r="A41" s="7"/>
      <c r="B41" s="18"/>
      <c r="C41" s="1" t="s">
        <v>25</v>
      </c>
      <c r="D41" s="10">
        <v>34</v>
      </c>
      <c r="E41" s="1" t="s">
        <v>44</v>
      </c>
      <c r="F41" s="9" t="s">
        <v>60</v>
      </c>
      <c r="G41" s="1"/>
    </row>
    <row r="42" spans="1:7" ht="30" x14ac:dyDescent="0.25">
      <c r="A42" s="9"/>
      <c r="B42" s="10"/>
      <c r="C42" s="17" t="s">
        <v>20</v>
      </c>
      <c r="D42" s="10">
        <v>100</v>
      </c>
      <c r="E42" s="1" t="s">
        <v>42</v>
      </c>
      <c r="F42" s="9" t="s">
        <v>60</v>
      </c>
      <c r="G42" s="1"/>
    </row>
    <row r="43" spans="1:7" ht="30" x14ac:dyDescent="0.25">
      <c r="A43" s="10"/>
      <c r="B43" s="10"/>
      <c r="C43" s="10" t="s">
        <v>61</v>
      </c>
      <c r="D43" s="10">
        <v>175</v>
      </c>
      <c r="E43" s="1" t="s">
        <v>42</v>
      </c>
      <c r="F43" s="9" t="s">
        <v>60</v>
      </c>
      <c r="G43" s="1"/>
    </row>
    <row r="44" spans="1:7" ht="30" x14ac:dyDescent="0.25">
      <c r="A44" s="10"/>
      <c r="B44" s="10"/>
      <c r="C44" s="10" t="s">
        <v>30</v>
      </c>
      <c r="D44" s="10">
        <v>10</v>
      </c>
      <c r="E44" s="1" t="s">
        <v>43</v>
      </c>
      <c r="F44" s="9" t="s">
        <v>60</v>
      </c>
      <c r="G44" s="1"/>
    </row>
    <row r="45" spans="1:7" ht="30" x14ac:dyDescent="0.25">
      <c r="A45" s="10"/>
      <c r="B45" s="10"/>
      <c r="C45" s="10" t="s">
        <v>29</v>
      </c>
      <c r="D45" s="10">
        <v>20</v>
      </c>
      <c r="E45" s="1" t="s">
        <v>43</v>
      </c>
      <c r="F45" s="9" t="s">
        <v>60</v>
      </c>
      <c r="G45" s="1"/>
    </row>
    <row r="46" spans="1:7" ht="30" x14ac:dyDescent="0.25">
      <c r="A46" s="10"/>
      <c r="B46" s="10"/>
      <c r="C46" s="10" t="s">
        <v>27</v>
      </c>
      <c r="D46" s="10">
        <v>14</v>
      </c>
      <c r="E46" s="1" t="s">
        <v>43</v>
      </c>
      <c r="F46" s="9" t="s">
        <v>60</v>
      </c>
      <c r="G46" s="1"/>
    </row>
    <row r="47" spans="1:7" ht="30" x14ac:dyDescent="0.25">
      <c r="A47" s="10"/>
      <c r="B47" s="10"/>
      <c r="C47" s="10" t="s">
        <v>36</v>
      </c>
      <c r="D47" s="10">
        <v>50</v>
      </c>
      <c r="E47" s="1" t="s">
        <v>43</v>
      </c>
      <c r="F47" s="9" t="s">
        <v>60</v>
      </c>
      <c r="G47" s="1"/>
    </row>
    <row r="48" spans="1:7" s="3" customFormat="1" ht="28.5" x14ac:dyDescent="0.25">
      <c r="A48" s="6">
        <v>6</v>
      </c>
      <c r="B48" s="6" t="s">
        <v>53</v>
      </c>
      <c r="C48" s="8" t="s">
        <v>58</v>
      </c>
      <c r="D48" s="6">
        <f>D49</f>
        <v>25</v>
      </c>
      <c r="E48" s="8"/>
      <c r="F48" s="7"/>
      <c r="G48" s="8"/>
    </row>
    <row r="49" spans="1:7" ht="30" x14ac:dyDescent="0.25">
      <c r="A49" s="10"/>
      <c r="B49" s="10"/>
      <c r="C49" s="10" t="s">
        <v>26</v>
      </c>
      <c r="D49" s="10">
        <v>25</v>
      </c>
      <c r="E49" s="1" t="s">
        <v>42</v>
      </c>
      <c r="F49" s="9" t="s">
        <v>60</v>
      </c>
      <c r="G49" s="1"/>
    </row>
    <row r="52" spans="1:7" x14ac:dyDescent="0.25">
      <c r="C52" s="3"/>
    </row>
  </sheetData>
  <mergeCells count="5">
    <mergeCell ref="A1:G1"/>
    <mergeCell ref="A2:G2"/>
    <mergeCell ref="A6:C6"/>
    <mergeCell ref="F4:G4"/>
    <mergeCell ref="A3:G3"/>
  </mergeCells>
  <phoneticPr fontId="4" type="noConversion"/>
  <printOptions horizontalCentered="1"/>
  <pageMargins left="0.2" right="0.12" top="0.5" bottom="0.5" header="0" footer="0.05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pl01</vt:lpstr>
      <vt:lpstr>'pl01'!Print_Area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Bao Nguyen Hoai</cp:lastModifiedBy>
  <cp:lastPrinted>2025-10-31T08:13:22Z</cp:lastPrinted>
  <dcterms:created xsi:type="dcterms:W3CDTF">2025-10-10T22:54:15Z</dcterms:created>
  <dcterms:modified xsi:type="dcterms:W3CDTF">2025-11-12T09:56:44Z</dcterms:modified>
</cp:coreProperties>
</file>